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tilla Presupuesto" sheetId="1" state="visible" r:id="rId3"/>
  </sheets>
  <definedNames>
    <definedName function="false" hidden="false" localSheetId="0" name="_xlnm.Print_Area" vbProcedure="false">'Plantilla Presupuesto'!$A$1:$I$109</definedName>
    <definedName function="false" hidden="false" localSheetId="0" name="_xlnm.Print_Titles" vbProcedure="false">'Plantilla Presupuesto'!$1:$11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<sst xmlns="http://schemas.openxmlformats.org/spreadsheetml/2006/main" count="106" uniqueCount="106">
  <si>
    <t xml:space="preserve">Comisión Hípica Nacional</t>
  </si>
  <si>
    <t xml:space="preserve">AÑO 2025</t>
  </si>
  <si>
    <t xml:space="preserve">Ejecución de Gastos y Aplicaciones Financieras </t>
  </si>
  <si>
    <t xml:space="preserve">En RD$</t>
  </si>
  <si>
    <t xml:space="preserve">Detalle</t>
  </si>
  <si>
    <t xml:space="preserve">Presupuesto Aprobado</t>
  </si>
  <si>
    <t xml:space="preserve">Presupuesto Modificado</t>
  </si>
  <si>
    <t xml:space="preserve">Enero</t>
  </si>
  <si>
    <t xml:space="preserve">Febrero</t>
  </si>
  <si>
    <t xml:space="preserve">Marzo</t>
  </si>
  <si>
    <t xml:space="preserve">Abril</t>
  </si>
  <si>
    <t xml:space="preserve">Mayo</t>
  </si>
  <si>
    <t xml:space="preserve">Total</t>
  </si>
  <si>
    <t xml:space="preserve">2 - GASTOS</t>
  </si>
  <si>
    <t xml:space="preserve">2.1 - REMUNERACIONES Y CONTRIBUCIONES</t>
  </si>
  <si>
    <t xml:space="preserve">2.1.1 - REMUNERACIONES</t>
  </si>
  <si>
    <t xml:space="preserve">2.1.2 - SOBRESUELDOS</t>
  </si>
  <si>
    <t xml:space="preserve">2.1.3 - DIETAS Y GASTOS DE REPRESENTACIÓN</t>
  </si>
  <si>
    <t xml:space="preserve">2.1.4 - GRATIFICACIONES Y BONIFICACIONES</t>
  </si>
  <si>
    <t xml:space="preserve">2.1.5 - CONTRIBUCIONES A LA SEGURIDAD SOCIAL</t>
  </si>
  <si>
    <t xml:space="preserve">2.2 - CONTRATACIÓN DE SERVICIOS</t>
  </si>
  <si>
    <t xml:space="preserve">2.2.1 - SERVICIOS BÁSICOS</t>
  </si>
  <si>
    <t xml:space="preserve">2.2.2 - PUBLICIDAD, IMPRESIÓN Y ENCUADERNACIÓN</t>
  </si>
  <si>
    <t xml:space="preserve">2.2.3 - VIÁTICOS</t>
  </si>
  <si>
    <t xml:space="preserve">2.2.4 - TRANSPORTE Y ALMACENAJE</t>
  </si>
  <si>
    <t xml:space="preserve">2.2.5 - ALQUILERES Y RENTAS</t>
  </si>
  <si>
    <t xml:space="preserve">2.2.6 - SEGUROS</t>
  </si>
  <si>
    <t xml:space="preserve">2.2.7 - SERVICIOS DE CONSERVACIÓN, REPARACIONES MENORES E INSTALACIONES TEMPORALES</t>
  </si>
  <si>
    <t xml:space="preserve">2.2.8 - OTROS SERVICIOS NO INCLUIDOS EN CONCEPTOS ANTERIORES</t>
  </si>
  <si>
    <t xml:space="preserve">2.2.9 - OTRAS CONTRATACIONES DE SERVICIOS</t>
  </si>
  <si>
    <t xml:space="preserve">2.3 - MATERIALES Y SUMINISTROS</t>
  </si>
  <si>
    <t xml:space="preserve">2.3.1 - ALIMENTOS Y PRODUCTOS AGROFORESTALES</t>
  </si>
  <si>
    <t xml:space="preserve">2.3.2 - TEXTILES Y VESTUARIOS</t>
  </si>
  <si>
    <t xml:space="preserve">2.3.3 - PRODUCTOS DE PAPEL, CARTÓN E IMPRESOS</t>
  </si>
  <si>
    <t xml:space="preserve">2.3.4 - PRODUCTOS FARMACÉUTICOS</t>
  </si>
  <si>
    <t xml:space="preserve">2.3.5 - PRODUCTOS DE CUERO, CAUCHO Y PLÁSTICO</t>
  </si>
  <si>
    <t xml:space="preserve">2.3.6 - PRODUCTOS DE MINERALES, METÁLICOS Y NO METÁLICOS</t>
  </si>
  <si>
    <t xml:space="preserve">2.3.7 - COMBUSTIBLES, LUBRICANTES, PRODUCTOS QUÍMICOS Y CONEXOS</t>
  </si>
  <si>
    <t xml:space="preserve">2.3.8 - GASTOS QUE SE ASIGNARÁN DURANTE EL EJERCICIO (ART. 32 Y 33 LEY 423-06)</t>
  </si>
  <si>
    <t xml:space="preserve">2.3.9 - PRODUCTOS Y ÚTILES VARIOS</t>
  </si>
  <si>
    <t xml:space="preserve">2.4 - TRANSFERENCIAS CORRIENTES</t>
  </si>
  <si>
    <t xml:space="preserve">2.4.1 - TRANSFERENCIAS CORRIENTES AL SECTOR PRIVADO</t>
  </si>
  <si>
    <t xml:space="preserve">2.4.2 - TRANSFERENCIAS CORRIENTES AL  GOBIERNO GENERAL NACIONAL</t>
  </si>
  <si>
    <t xml:space="preserve">2.4.3 - TRANSFERENCIAS CORRIENTES A GOBIERNOS GENERALES LOCALES</t>
  </si>
  <si>
    <t xml:space="preserve">2.4.4 - TRANSFERENCIAS CORRIENTES A EMPRESAS PÚBLICAS NO FINANCIERAS</t>
  </si>
  <si>
    <t xml:space="preserve">2.4.5 - TRANSFERENCIAS CORRIENTES A INSTITUCIONES PÚBLICAS FINANCIERAS</t>
  </si>
  <si>
    <t xml:space="preserve">2.4.7 - TRANSFERENCIAS CORRIENTES AL SECTOR EXTERNO</t>
  </si>
  <si>
    <t xml:space="preserve">2.4.9 - TRANSFERENCIAS CORRIENTES A OTRAS INSTITUCIONES PÚBLICAS</t>
  </si>
  <si>
    <t xml:space="preserve">2.5 - TRANSFERENCIAS DE CAPITAL</t>
  </si>
  <si>
    <t xml:space="preserve">2.5.1 - TRANSFERENCIAS DE CAPITAL AL SECTOR PRIVADO</t>
  </si>
  <si>
    <t xml:space="preserve">2.5.2 - TRANSFERENCIAS DE CAPITAL AL GOBIERNO GENERAL  NACIONAL</t>
  </si>
  <si>
    <t xml:space="preserve">2.5.3 - TRANSFERENCIAS DE CAPITAL A GOBIERNOS GENERALES LOCALES</t>
  </si>
  <si>
    <t xml:space="preserve">2.5.4 - TRANSFERENCIAS DE CAPITAL  A EMPRESAS PÚBLICAS NO FINANCIERAS</t>
  </si>
  <si>
    <t xml:space="preserve">2.5.5 - TRANSFERENCIAS DE CAPITAL A INSTITUCIONES PÚBLICAS FINANCIERAS</t>
  </si>
  <si>
    <t xml:space="preserve">2.5.6 - TRANSFERENCIAS DE CAPITAL AL SECTOR EXTERNO</t>
  </si>
  <si>
    <t xml:space="preserve">2.5.9 - TRANSFERENCIAS DE CAPITAL A OTRAS INSTITUCIONES PÚBLICAS</t>
  </si>
  <si>
    <t xml:space="preserve">2.6 - BIENES MUEBLES, INMUEBLES E INTANGIBLES</t>
  </si>
  <si>
    <t xml:space="preserve">2.6.1 - MOBILIARIO Y EQUIPO</t>
  </si>
  <si>
    <t xml:space="preserve">2.6.2 - MOBILIARIO Y EQUIPO EDUCACIONAL Y RECREATIVO</t>
  </si>
  <si>
    <t xml:space="preserve">2.6.3 - EQUIPO E INSTRUMENTAL, CIENTÍFICO Y LABORATORIO</t>
  </si>
  <si>
    <t xml:space="preserve">2.6.4 - VEHÍCULOS Y EQUIPO DE TRANSPORTE, TRACCIÓN Y ELEVACIÓN</t>
  </si>
  <si>
    <t xml:space="preserve">2.6.5 - MAQUINARIA, OTROS EQUIPOS Y HERRAMIENTAS</t>
  </si>
  <si>
    <t xml:space="preserve">2.6.6 - EQUIPOS DE DEFENSA Y SEGURIDAD</t>
  </si>
  <si>
    <t xml:space="preserve">2.6.7 - ACTIVOS BIÓLOGICOS CULTIVABLES</t>
  </si>
  <si>
    <t xml:space="preserve">2.6.8 - BIENES INTANGIBLES</t>
  </si>
  <si>
    <t xml:space="preserve">2.6.9 - EDIFICIOS, ESTRUCTURAS, TIERRAS, TERRENOS Y OBJETOS DE VALOR</t>
  </si>
  <si>
    <t xml:space="preserve">2.7 - OBRAS</t>
  </si>
  <si>
    <t xml:space="preserve">2.7.1 - OBRAS EN EDIFICACIONES</t>
  </si>
  <si>
    <t xml:space="preserve">2.7.2 - INFRAESTRUCTURA</t>
  </si>
  <si>
    <t xml:space="preserve">2.7.3 - CONSTRUCCIONES EN BIENES CONCESIONADOS</t>
  </si>
  <si>
    <t xml:space="preserve">2.7.4 - GASTOS QUE SE ASIGNARÁN DURANTE EL EJERCICIO PARA INVERSIÓN (ART. 32 Y 33 LEY 423-06)</t>
  </si>
  <si>
    <t xml:space="preserve">2.8 - ADQUISICION DE ACTIVOS FINANCIEROS CON FINES DE POLÍTICA</t>
  </si>
  <si>
    <t xml:space="preserve">2.8.1 - CONCESIÓN DE PRESTAMOS</t>
  </si>
  <si>
    <t xml:space="preserve">2.8.2 - ADQUISICIÓN DE TÍTULOS VALORES REPRESENTATIVOS DE DEUDA</t>
  </si>
  <si>
    <t xml:space="preserve">2.9 - GASTOS FINANCIEROS</t>
  </si>
  <si>
    <t xml:space="preserve">2.9.1 - INTERESES DE LA DEUDA PÚBLICA INTERNA</t>
  </si>
  <si>
    <t xml:space="preserve">2.9.2 - INTERESES DE LA DEUDA PUBLICA EXTERNA</t>
  </si>
  <si>
    <t xml:space="preserve">2.9.4 - COMISIONES Y OTROS GASTOS BANCARIOS DE LA DEUDA PÚBLICA</t>
  </si>
  <si>
    <t xml:space="preserve">Total Gastos</t>
  </si>
  <si>
    <t xml:space="preserve">4 - APLICACIONES FINANCIERAS</t>
  </si>
  <si>
    <t xml:space="preserve">4.1 - INCREMENTO DE ACTIVOS FINANCIEROS</t>
  </si>
  <si>
    <t xml:space="preserve">4.1.1 - INCREMENTO DE ACTIVOS FINANCIEROS CORRIENTES</t>
  </si>
  <si>
    <t xml:space="preserve">4.1.2 - INCREMENTO DE ACTIVOS FINANCIEROS NO CORRIENTES</t>
  </si>
  <si>
    <t xml:space="preserve">4.2 - DISMINUCIÓN DE PASIVOS</t>
  </si>
  <si>
    <t xml:space="preserve">4.2.1 - DISMINUCIÓN DE PASIVOS CORRIENTES</t>
  </si>
  <si>
    <t xml:space="preserve">4.2.2 - DISMINUCIÓN DE PASIVOS NO CORRIENTES</t>
  </si>
  <si>
    <t xml:space="preserve">4.3 - DISMINUCIÓN DE FONDOS DE TERCEROS</t>
  </si>
  <si>
    <t xml:space="preserve">4.3.5 - DISMINUCIÓN DEPÓSITOS FONDOS DE TERCEROS</t>
  </si>
  <si>
    <t xml:space="preserve">TOTAL APLICACIONES FINANCIERAS</t>
  </si>
  <si>
    <t xml:space="preserve">TOTAL GASTOS Y APLICACIONES FINANCIERAS</t>
  </si>
  <si>
    <t xml:space="preserve">Fuente: SIGEF</t>
  </si>
  <si>
    <r>
      <rPr>
        <b val="true"/>
        <sz val="11"/>
        <color rgb="FF000000"/>
        <rFont val="Calibri"/>
        <family val="2"/>
        <charset val="1"/>
      </rPr>
      <t xml:space="preserve">Presupuesto aprobado</t>
    </r>
    <r>
      <rPr>
        <sz val="11"/>
        <color rgb="FF000000"/>
        <rFont val="Calibri"/>
        <family val="2"/>
        <charset val="1"/>
      </rPr>
      <t xml:space="preserve">: Se refiere al prepuesto aprobado en Ley de Prespuesto General del Estado</t>
    </r>
  </si>
  <si>
    <r>
      <rPr>
        <b val="true"/>
        <sz val="11"/>
        <color rgb="FF000000"/>
        <rFont val="Calibri"/>
        <family val="2"/>
        <charset val="1"/>
      </rPr>
      <t xml:space="preserve">Presupuesto modificado</t>
    </r>
    <r>
      <rPr>
        <sz val="11"/>
        <color rgb="FF000000"/>
        <rFont val="Calibri"/>
        <family val="2"/>
        <charset val="1"/>
      </rPr>
      <t xml:space="preserve">: Se refiere al prespuesto aprobado en caso de que el Congreso Nacional apruebe </t>
    </r>
  </si>
  <si>
    <t xml:space="preserve">un presupuesto complementario.</t>
  </si>
  <si>
    <r>
      <rPr>
        <b val="true"/>
        <sz val="11"/>
        <color rgb="FF000000"/>
        <rFont val="Calibri"/>
        <family val="2"/>
        <charset val="1"/>
      </rPr>
      <t xml:space="preserve">Total devengado: </t>
    </r>
    <r>
      <rPr>
        <sz val="11"/>
        <color rgb="FF000000"/>
        <rFont val="Calibri"/>
        <family val="2"/>
        <charset val="1"/>
      </rPr>
      <t xml:space="preserve"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</si>
  <si>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</si>
  <si>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t xml:space="preserve">cumplido los requisitos administrativos dispuestos por el reglamento de la presente Ley.</t>
  </si>
  <si>
    <t xml:space="preserve">Preparado por:</t>
  </si>
  <si>
    <t xml:space="preserve">Revisado por:</t>
  </si>
  <si>
    <t xml:space="preserve"> Yngrid Berroa</t>
  </si>
  <si>
    <t xml:space="preserve">Maria Teresa Cocco Dominguez</t>
  </si>
  <si>
    <t xml:space="preserve">Enc. Depto. Contabilidad</t>
  </si>
  <si>
    <t xml:space="preserve">Administradora de la CHN</t>
  </si>
  <si>
    <t xml:space="preserve">Aprobado por:</t>
  </si>
  <si>
    <t xml:space="preserve">Francisco G. Pavonessa Grullon</t>
  </si>
  <si>
    <t xml:space="preserve">Presidente de la CHN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</si>
</sst>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(* #,##0.00_);_(* \(#,##0.00\);_(* \-??_);_(@_)"/>
    <numFmt numFmtId="166" formatCode="&quot;RD$&quot;#,##0_);&quot;(RD$&quot;#,##0\)"/>
    <numFmt numFmtId="167" formatCode="#,##0.00"/>
    <numFmt numFmtId="168" formatCode="_(* #,##0_);_(* \(#,##0\);_(* \-??_);_(@_)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DC3E6"/>
        <bgColor rgb="FFC0C0C0"/>
      </patternFill>
    </fill>
    <fill>
      <patternFill patternType="solid">
        <fgColor rgb="FFDEEBF7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1" xfId="1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1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6" fillId="0" borderId="1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7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1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3876480</xdr:colOff>
      <xdr:row>0</xdr:row>
      <xdr:rowOff>86040</xdr:rowOff>
    </xdr:from>
    <xdr:to>
      <xdr:col>2</xdr:col>
      <xdr:colOff>803160</xdr:colOff>
      <xdr:row>6</xdr:row>
      <xdr:rowOff>24840</xdr:rowOff>
    </xdr:to>
    <xdr:pic>
      <xdr:nvPicPr>
        <xdr:cNvPr id="0" name="Imagen 4" descr=""/>
        <xdr:cNvPicPr/>
      </xdr:nvPicPr>
      <xdr:blipFill>
        <a:blip r:embed="rId1"/>
        <a:srcRect l="3174" t="24521" r="2981" b="35624"/>
        <a:stretch/>
      </xdr:blipFill>
      <xdr:spPr>
        <a:xfrm>
          <a:off x="3876480" y="86040"/>
          <a:ext cx="2916720" cy="10818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7:I110"/>
  <sheetViews>
    <sheetView showFormulas="false" showGridLines="false" showRowColHeaders="true" showZeros="true" rightToLeft="false" tabSelected="true" showOutlineSymbols="true" defaultGridColor="true" view="normal" topLeftCell="A4" colorId="64" zoomScale="130" zoomScaleNormal="130" zoomScalePageLayoutView="100" workbookViewId="0">
      <pane xSplit="1" ySplit="0" topLeftCell="C4" activePane="topRight" state="frozen"/>
      <selection pane="topLeft" activeCell="A4" activeCellId="0" sqref="A4"/>
      <selection pane="topRight" activeCell="H92" activeCellId="0" sqref="H92"/>
    </sheetView>
  </sheetViews>
  <sheetFormatPr defaultColWidth="9.1484375" defaultRowHeight="15" customHeight="true" zeroHeight="false" outlineLevelRow="0" outlineLevelCol="0"/>
  <cols>
    <col collapsed="false" customWidth="true" hidden="false" outlineLevel="0" max="1" min="1" style="1" width="70.42"/>
    <col collapsed="false" customWidth="true" hidden="false" outlineLevel="0" max="2" min="2" style="1" width="14.57"/>
    <col collapsed="false" customWidth="true" hidden="false" outlineLevel="0" max="3" min="3" style="1" width="13.16"/>
    <col collapsed="false" customWidth="true" hidden="false" outlineLevel="0" max="5" min="4" style="1" width="11.34"/>
    <col collapsed="false" customWidth="true" hidden="false" outlineLevel="0" max="6" min="6" style="1" width="11.77"/>
    <col collapsed="false" customWidth="true" hidden="false" outlineLevel="0" max="7" min="7" style="1" width="12.51"/>
    <col collapsed="false" customWidth="true" hidden="false" outlineLevel="0" max="8" min="8" style="1" width="11.55"/>
    <col collapsed="false" customWidth="true" hidden="false" outlineLevel="0" max="9" min="9" style="1" width="13.86"/>
  </cols>
  <sheetData>
    <row r="7" customFormat="false" ht="17.45" hidden="false" customHeight="true" outlineLevel="0" collapsed="false">
      <c r="A7" s="2" t="s">
        <v>0</v>
      </c>
      <c r="B7" s="2"/>
      <c r="C7" s="2"/>
      <c r="D7" s="2"/>
      <c r="E7" s="2"/>
      <c r="F7" s="2"/>
      <c r="G7" s="2"/>
      <c r="H7" s="2"/>
      <c r="I7" s="2"/>
    </row>
    <row r="8" customFormat="false" ht="17.45" hidden="false" customHeight="true" outlineLevel="0" collapsed="false">
      <c r="A8" s="2" t="s">
        <v>1</v>
      </c>
      <c r="B8" s="2"/>
      <c r="C8" s="2"/>
      <c r="D8" s="2"/>
      <c r="E8" s="2"/>
      <c r="F8" s="2"/>
      <c r="G8" s="2"/>
      <c r="H8" s="2"/>
      <c r="I8" s="2"/>
    </row>
    <row r="9" customFormat="false" ht="15.75" hidden="false" customHeight="true" outlineLevel="0" collapsed="false">
      <c r="A9" s="3" t="s">
        <v>2</v>
      </c>
      <c r="B9" s="3"/>
      <c r="C9" s="3"/>
      <c r="D9" s="3"/>
      <c r="E9" s="3"/>
      <c r="F9" s="3"/>
      <c r="G9" s="3"/>
      <c r="H9" s="3"/>
      <c r="I9" s="3"/>
    </row>
    <row r="10" customFormat="false" ht="15" hidden="false" customHeight="false" outlineLevel="0" collapsed="false">
      <c r="A10" s="4" t="s">
        <v>3</v>
      </c>
      <c r="B10" s="4"/>
      <c r="C10" s="4"/>
      <c r="D10" s="4"/>
      <c r="E10" s="4"/>
      <c r="F10" s="4"/>
      <c r="G10" s="4"/>
      <c r="H10" s="4"/>
      <c r="I10" s="4"/>
    </row>
    <row r="11" customFormat="false" ht="25.25" hidden="false" customHeight="false" outlineLevel="0" collapsed="false">
      <c r="A11" s="5" t="s">
        <v>4</v>
      </c>
      <c r="B11" s="6" t="s">
        <v>5</v>
      </c>
      <c r="C11" s="6" t="s">
        <v>6</v>
      </c>
      <c r="D11" s="6" t="s">
        <v>7</v>
      </c>
      <c r="E11" s="6" t="s">
        <v>8</v>
      </c>
      <c r="F11" s="6" t="s">
        <v>9</v>
      </c>
      <c r="G11" s="6" t="s">
        <v>10</v>
      </c>
      <c r="H11" s="6" t="s">
        <v>11</v>
      </c>
      <c r="I11" s="6" t="s">
        <v>12</v>
      </c>
    </row>
    <row r="12" customFormat="false" ht="15" hidden="false" customHeight="false" outlineLevel="0" collapsed="false">
      <c r="A12" s="7" t="s">
        <v>13</v>
      </c>
      <c r="B12" s="8" t="n">
        <f aca="false">+B13+B19+B29+B39+B55+B65</f>
        <v>155327650</v>
      </c>
      <c r="C12" s="8"/>
      <c r="D12" s="8" t="n">
        <f aca="false">+D13+D19+D29+D39+D55+D65</f>
        <v>6792847.31</v>
      </c>
      <c r="E12" s="8" t="n">
        <f aca="false">+E13+E19+E29+E39+E55+E65</f>
        <v>6631524.77</v>
      </c>
      <c r="F12" s="8" t="n">
        <f aca="false">+F13+F19+F29+F39+F55+F65</f>
        <v>6656932.07</v>
      </c>
      <c r="G12" s="8" t="n">
        <f aca="false">+G13+G19+G29+G39+G55+G65</f>
        <v>7114116.08</v>
      </c>
      <c r="H12" s="8" t="n">
        <f aca="false">H13+H19</f>
        <v>6815196.79</v>
      </c>
      <c r="I12" s="8" t="n">
        <f aca="false">D12+E12+F12+G12+H12</f>
        <v>34010617.02</v>
      </c>
    </row>
    <row r="13" customFormat="false" ht="15" hidden="false" customHeight="false" outlineLevel="0" collapsed="false">
      <c r="A13" s="7" t="s">
        <v>14</v>
      </c>
      <c r="B13" s="9" t="n">
        <f aca="false">+B14+B15+B16+B17+B18</f>
        <v>85495919</v>
      </c>
      <c r="C13" s="10" t="n">
        <v>-400000</v>
      </c>
      <c r="D13" s="9" t="n">
        <f aca="false">+D14+D15+D16+D17+D18</f>
        <v>5931619.7</v>
      </c>
      <c r="E13" s="9" t="n">
        <f aca="false">+E14+E15+E16+E17+E18</f>
        <v>5894403.36</v>
      </c>
      <c r="F13" s="9" t="n">
        <f aca="false">+F14+F15+F16+F17+F18</f>
        <v>5969441.98</v>
      </c>
      <c r="G13" s="9" t="n">
        <f aca="false">+G14+G15+G16+G17+G18</f>
        <v>6331561.49</v>
      </c>
      <c r="H13" s="9" t="n">
        <f aca="false">H14+H15+H18</f>
        <v>6046440.79</v>
      </c>
      <c r="I13" s="8" t="n">
        <f aca="false">D13+E13+F13+G13</f>
        <v>24127026.53</v>
      </c>
    </row>
    <row r="14" customFormat="false" ht="15" hidden="false" customHeight="false" outlineLevel="0" collapsed="false">
      <c r="A14" s="11" t="s">
        <v>15</v>
      </c>
      <c r="B14" s="12" t="n">
        <v>66098242</v>
      </c>
      <c r="C14" s="13" t="n">
        <v>2500</v>
      </c>
      <c r="D14" s="12" t="n">
        <v>4725514.1</v>
      </c>
      <c r="E14" s="12" t="n">
        <v>4693247.46</v>
      </c>
      <c r="F14" s="12" t="n">
        <v>4758306.1</v>
      </c>
      <c r="G14" s="12" t="n">
        <v>5082246.1</v>
      </c>
      <c r="H14" s="12" t="n">
        <v>4821746.1</v>
      </c>
      <c r="I14" s="8" t="n">
        <f aca="false">D14+E14+F14+G14</f>
        <v>19259313.76</v>
      </c>
    </row>
    <row r="15" customFormat="false" ht="15" hidden="false" customHeight="false" outlineLevel="0" collapsed="false">
      <c r="A15" s="11" t="s">
        <v>16</v>
      </c>
      <c r="B15" s="12" t="n">
        <v>10900860</v>
      </c>
      <c r="C15" s="13" t="n">
        <v>-3165000</v>
      </c>
      <c r="D15" s="12" t="n">
        <v>493000</v>
      </c>
      <c r="E15" s="12" t="n">
        <v>493000</v>
      </c>
      <c r="F15" s="12" t="n">
        <v>493000</v>
      </c>
      <c r="G15" s="12" t="n">
        <v>493000</v>
      </c>
      <c r="H15" s="12" t="n">
        <v>493000</v>
      </c>
      <c r="I15" s="8" t="n">
        <f aca="false">D15+E15+F15+G15</f>
        <v>1972000</v>
      </c>
    </row>
    <row r="16" customFormat="false" ht="15" hidden="false" customHeight="false" outlineLevel="0" collapsed="false">
      <c r="A16" s="11" t="s">
        <v>17</v>
      </c>
      <c r="B16" s="13"/>
      <c r="C16" s="14"/>
      <c r="D16" s="14"/>
      <c r="E16" s="14"/>
      <c r="F16" s="14"/>
      <c r="G16" s="14"/>
      <c r="H16" s="14"/>
      <c r="I16" s="14"/>
    </row>
    <row r="17" customFormat="false" ht="15" hidden="false" customHeight="false" outlineLevel="0" collapsed="false">
      <c r="A17" s="11" t="s">
        <v>18</v>
      </c>
      <c r="B17" s="13"/>
      <c r="C17" s="13"/>
      <c r="D17" s="13"/>
      <c r="E17" s="13"/>
      <c r="F17" s="13"/>
      <c r="G17" s="13"/>
      <c r="H17" s="13"/>
      <c r="I17" s="13"/>
    </row>
    <row r="18" customFormat="false" ht="15" hidden="false" customHeight="false" outlineLevel="0" collapsed="false">
      <c r="A18" s="11" t="s">
        <v>19</v>
      </c>
      <c r="B18" s="12" t="n">
        <v>8496817</v>
      </c>
      <c r="C18" s="13" t="n">
        <v>265000</v>
      </c>
      <c r="D18" s="12" t="n">
        <v>713105.6</v>
      </c>
      <c r="E18" s="12" t="n">
        <v>708155.9</v>
      </c>
      <c r="F18" s="12" t="n">
        <v>718135.88</v>
      </c>
      <c r="G18" s="12" t="n">
        <v>756315.39</v>
      </c>
      <c r="H18" s="12" t="n">
        <v>731694.69</v>
      </c>
      <c r="I18" s="8" t="n">
        <f aca="false">D18+E18+F18+G18</f>
        <v>2895712.77</v>
      </c>
    </row>
    <row r="19" customFormat="false" ht="15" hidden="false" customHeight="false" outlineLevel="0" collapsed="false">
      <c r="A19" s="7" t="s">
        <v>20</v>
      </c>
      <c r="B19" s="9" t="n">
        <f aca="false">SUM(B20:B28)</f>
        <v>9831731</v>
      </c>
      <c r="C19" s="9" t="n">
        <f aca="false">SUM(C20:C28)</f>
        <v>400000</v>
      </c>
      <c r="D19" s="9" t="n">
        <f aca="false">SUM(D20:D28)</f>
        <v>861227.61</v>
      </c>
      <c r="E19" s="9" t="n">
        <f aca="false">SUM(E20:E28)</f>
        <v>737121.41</v>
      </c>
      <c r="F19" s="9" t="n">
        <f aca="false">SUM(F20:F28)</f>
        <v>687490.09</v>
      </c>
      <c r="G19" s="9" t="n">
        <f aca="false">SUM(G20:G28)</f>
        <v>782554.59</v>
      </c>
      <c r="H19" s="9" t="n">
        <f aca="false">H20</f>
        <v>768756</v>
      </c>
      <c r="I19" s="8" t="n">
        <f aca="false">D19+E19+F19+G19</f>
        <v>3068393.7</v>
      </c>
    </row>
    <row r="20" customFormat="false" ht="15" hidden="false" customHeight="false" outlineLevel="0" collapsed="false">
      <c r="A20" s="11" t="s">
        <v>21</v>
      </c>
      <c r="B20" s="12" t="n">
        <v>9831731</v>
      </c>
      <c r="C20" s="13" t="n">
        <v>400000</v>
      </c>
      <c r="D20" s="12" t="n">
        <v>861227.61</v>
      </c>
      <c r="E20" s="12" t="n">
        <v>737121.41</v>
      </c>
      <c r="F20" s="12" t="n">
        <v>687490.09</v>
      </c>
      <c r="G20" s="12" t="n">
        <v>782554.59</v>
      </c>
      <c r="H20" s="12" t="n">
        <v>768756</v>
      </c>
      <c r="I20" s="8" t="n">
        <f aca="false">D20+E20+F20+G20</f>
        <v>3068393.7</v>
      </c>
    </row>
    <row r="21" customFormat="false" ht="15" hidden="false" customHeight="false" outlineLevel="0" collapsed="false">
      <c r="A21" s="11" t="s">
        <v>22</v>
      </c>
      <c r="B21" s="13"/>
      <c r="C21" s="13"/>
      <c r="D21" s="13"/>
      <c r="E21" s="13"/>
      <c r="F21" s="13"/>
      <c r="G21" s="13"/>
      <c r="H21" s="13"/>
      <c r="I21" s="13"/>
    </row>
    <row r="22" customFormat="false" ht="18" hidden="false" customHeight="true" outlineLevel="0" collapsed="false">
      <c r="A22" s="11" t="s">
        <v>23</v>
      </c>
      <c r="B22" s="13"/>
      <c r="C22" s="13"/>
      <c r="D22" s="13"/>
      <c r="E22" s="13"/>
      <c r="F22" s="13"/>
      <c r="G22" s="13"/>
      <c r="H22" s="13"/>
      <c r="I22" s="13"/>
    </row>
    <row r="23" customFormat="false" ht="15" hidden="false" customHeight="false" outlineLevel="0" collapsed="false">
      <c r="A23" s="11" t="s">
        <v>24</v>
      </c>
      <c r="B23" s="13"/>
      <c r="C23" s="13"/>
      <c r="D23" s="13"/>
      <c r="E23" s="13"/>
      <c r="F23" s="13"/>
      <c r="G23" s="13"/>
      <c r="H23" s="13"/>
      <c r="I23" s="13"/>
    </row>
    <row r="24" customFormat="false" ht="15" hidden="false" customHeight="false" outlineLevel="0" collapsed="false">
      <c r="A24" s="11" t="s">
        <v>25</v>
      </c>
      <c r="B24" s="13"/>
      <c r="C24" s="13"/>
      <c r="D24" s="13"/>
      <c r="E24" s="13"/>
      <c r="F24" s="13"/>
      <c r="G24" s="13"/>
      <c r="H24" s="13"/>
      <c r="I24" s="13"/>
    </row>
    <row r="25" customFormat="false" ht="15" hidden="false" customHeight="false" outlineLevel="0" collapsed="false">
      <c r="A25" s="11" t="s">
        <v>26</v>
      </c>
      <c r="B25" s="13"/>
      <c r="C25" s="13"/>
      <c r="D25" s="13"/>
      <c r="E25" s="13"/>
      <c r="F25" s="13"/>
      <c r="G25" s="13"/>
      <c r="H25" s="13"/>
      <c r="I25" s="13"/>
    </row>
    <row r="26" customFormat="false" ht="20.85" hidden="false" customHeight="false" outlineLevel="0" collapsed="false">
      <c r="A26" s="11" t="s">
        <v>27</v>
      </c>
      <c r="B26" s="13"/>
      <c r="C26" s="13"/>
      <c r="D26" s="13"/>
      <c r="E26" s="13"/>
      <c r="F26" s="13"/>
      <c r="G26" s="13"/>
      <c r="H26" s="13"/>
      <c r="I26" s="13"/>
    </row>
    <row r="27" customFormat="false" ht="15" hidden="false" customHeight="false" outlineLevel="0" collapsed="false">
      <c r="A27" s="11" t="s">
        <v>28</v>
      </c>
      <c r="B27" s="13"/>
      <c r="C27" s="13"/>
      <c r="D27" s="13"/>
      <c r="E27" s="13"/>
      <c r="F27" s="13"/>
      <c r="G27" s="13"/>
      <c r="H27" s="13"/>
      <c r="I27" s="13"/>
    </row>
    <row r="28" customFormat="false" ht="15" hidden="false" customHeight="false" outlineLevel="0" collapsed="false">
      <c r="A28" s="11" t="s">
        <v>29</v>
      </c>
      <c r="B28" s="13"/>
      <c r="C28" s="13"/>
      <c r="D28" s="13"/>
      <c r="E28" s="13"/>
      <c r="F28" s="13"/>
      <c r="G28" s="13"/>
      <c r="H28" s="13"/>
      <c r="I28" s="13"/>
    </row>
    <row r="29" customFormat="false" ht="15" hidden="false" customHeight="false" outlineLevel="0" collapsed="false">
      <c r="A29" s="7" t="s">
        <v>30</v>
      </c>
      <c r="B29" s="9" t="n">
        <f aca="false">SUM(B30:B38)</f>
        <v>0</v>
      </c>
      <c r="C29" s="9" t="n">
        <f aca="false">SUM(C30:C38)</f>
        <v>0</v>
      </c>
      <c r="D29" s="9" t="n">
        <f aca="false">SUM(D30:D38)</f>
        <v>0</v>
      </c>
      <c r="E29" s="9"/>
      <c r="F29" s="9"/>
      <c r="G29" s="9"/>
      <c r="H29" s="9"/>
      <c r="I29" s="9"/>
    </row>
    <row r="30" customFormat="false" ht="15" hidden="false" customHeight="false" outlineLevel="0" collapsed="false">
      <c r="A30" s="11" t="s">
        <v>31</v>
      </c>
      <c r="B30" s="13"/>
      <c r="C30" s="13"/>
      <c r="D30" s="13"/>
      <c r="E30" s="13"/>
      <c r="F30" s="13"/>
      <c r="G30" s="13"/>
      <c r="H30" s="13"/>
      <c r="I30" s="13"/>
    </row>
    <row r="31" customFormat="false" ht="15" hidden="false" customHeight="false" outlineLevel="0" collapsed="false">
      <c r="A31" s="11" t="s">
        <v>32</v>
      </c>
      <c r="B31" s="13"/>
      <c r="C31" s="13"/>
      <c r="D31" s="13"/>
      <c r="E31" s="13"/>
      <c r="F31" s="13"/>
      <c r="G31" s="13"/>
      <c r="H31" s="13"/>
      <c r="I31" s="13"/>
    </row>
    <row r="32" customFormat="false" ht="15" hidden="false" customHeight="false" outlineLevel="0" collapsed="false">
      <c r="A32" s="11" t="s">
        <v>33</v>
      </c>
      <c r="B32" s="13"/>
      <c r="C32" s="13"/>
      <c r="D32" s="13"/>
      <c r="E32" s="13"/>
      <c r="F32" s="13"/>
      <c r="G32" s="13"/>
      <c r="H32" s="13"/>
      <c r="I32" s="13"/>
    </row>
    <row r="33" customFormat="false" ht="15" hidden="false" customHeight="false" outlineLevel="0" collapsed="false">
      <c r="A33" s="11" t="s">
        <v>34</v>
      </c>
      <c r="B33" s="13"/>
      <c r="C33" s="13"/>
      <c r="D33" s="13"/>
      <c r="E33" s="13"/>
      <c r="F33" s="13"/>
      <c r="G33" s="13"/>
      <c r="H33" s="13"/>
      <c r="I33" s="13"/>
    </row>
    <row r="34" customFormat="false" ht="15" hidden="false" customHeight="false" outlineLevel="0" collapsed="false">
      <c r="A34" s="11" t="s">
        <v>35</v>
      </c>
      <c r="B34" s="13"/>
      <c r="C34" s="13"/>
      <c r="D34" s="13"/>
      <c r="E34" s="13"/>
      <c r="F34" s="13"/>
      <c r="G34" s="13"/>
      <c r="H34" s="13"/>
      <c r="I34" s="13"/>
    </row>
    <row r="35" customFormat="false" ht="15" hidden="false" customHeight="false" outlineLevel="0" collapsed="false">
      <c r="A35" s="11" t="s">
        <v>36</v>
      </c>
      <c r="B35" s="13"/>
      <c r="C35" s="13"/>
      <c r="D35" s="13"/>
      <c r="E35" s="13"/>
      <c r="F35" s="13"/>
      <c r="G35" s="13"/>
      <c r="H35" s="13"/>
      <c r="I35" s="13"/>
    </row>
    <row r="36" customFormat="false" ht="15" hidden="false" customHeight="false" outlineLevel="0" collapsed="false">
      <c r="A36" s="11" t="s">
        <v>37</v>
      </c>
      <c r="B36" s="13"/>
      <c r="C36" s="13"/>
      <c r="D36" s="13"/>
      <c r="E36" s="13"/>
      <c r="F36" s="13"/>
      <c r="G36" s="13"/>
      <c r="H36" s="13"/>
      <c r="I36" s="13"/>
    </row>
    <row r="37" customFormat="false" ht="15" hidden="false" customHeight="false" outlineLevel="0" collapsed="false">
      <c r="A37" s="11" t="s">
        <v>38</v>
      </c>
      <c r="B37" s="13"/>
      <c r="C37" s="13"/>
      <c r="D37" s="13"/>
      <c r="E37" s="13"/>
      <c r="F37" s="13"/>
      <c r="G37" s="13"/>
      <c r="H37" s="13"/>
      <c r="I37" s="13"/>
    </row>
    <row r="38" customFormat="false" ht="15" hidden="false" customHeight="false" outlineLevel="0" collapsed="false">
      <c r="A38" s="11" t="s">
        <v>39</v>
      </c>
      <c r="B38" s="13"/>
      <c r="C38" s="13"/>
      <c r="D38" s="13"/>
      <c r="E38" s="13"/>
      <c r="F38" s="13"/>
      <c r="G38" s="13"/>
      <c r="H38" s="13"/>
      <c r="I38" s="13"/>
    </row>
    <row r="39" customFormat="false" ht="15" hidden="false" customHeight="false" outlineLevel="0" collapsed="false">
      <c r="A39" s="7" t="s">
        <v>40</v>
      </c>
      <c r="B39" s="9" t="n">
        <f aca="false">SUM(B40:B46)</f>
        <v>0</v>
      </c>
      <c r="C39" s="9" t="n">
        <f aca="false">SUM(C40:C46)</f>
        <v>0</v>
      </c>
      <c r="D39" s="9" t="n">
        <f aca="false">SUM(D40:D46)</f>
        <v>0</v>
      </c>
      <c r="E39" s="9"/>
      <c r="F39" s="9"/>
      <c r="G39" s="9"/>
      <c r="H39" s="9"/>
      <c r="I39" s="9"/>
    </row>
    <row r="40" customFormat="false" ht="15" hidden="false" customHeight="false" outlineLevel="0" collapsed="false">
      <c r="A40" s="11" t="s">
        <v>41</v>
      </c>
      <c r="B40" s="13"/>
      <c r="C40" s="15"/>
      <c r="D40" s="15"/>
      <c r="E40" s="15"/>
      <c r="F40" s="15"/>
      <c r="G40" s="15"/>
      <c r="H40" s="15"/>
      <c r="I40" s="15"/>
    </row>
    <row r="41" customFormat="false" ht="15" hidden="false" customHeight="false" outlineLevel="0" collapsed="false">
      <c r="A41" s="11" t="s">
        <v>42</v>
      </c>
      <c r="B41" s="13"/>
      <c r="C41" s="14"/>
      <c r="D41" s="14"/>
      <c r="E41" s="14"/>
      <c r="F41" s="14"/>
      <c r="G41" s="14"/>
      <c r="H41" s="14"/>
      <c r="I41" s="14"/>
    </row>
    <row r="42" customFormat="false" ht="15" hidden="false" customHeight="false" outlineLevel="0" collapsed="false">
      <c r="A42" s="11" t="s">
        <v>43</v>
      </c>
      <c r="B42" s="13"/>
      <c r="C42" s="14"/>
      <c r="D42" s="14"/>
      <c r="E42" s="14"/>
      <c r="F42" s="14"/>
      <c r="G42" s="14"/>
      <c r="H42" s="14"/>
      <c r="I42" s="14"/>
    </row>
    <row r="43" customFormat="false" ht="15" hidden="false" customHeight="false" outlineLevel="0" collapsed="false">
      <c r="A43" s="11" t="s">
        <v>44</v>
      </c>
      <c r="B43" s="13"/>
      <c r="C43" s="14"/>
      <c r="D43" s="14"/>
      <c r="E43" s="14"/>
      <c r="F43" s="14"/>
      <c r="G43" s="14"/>
      <c r="H43" s="14"/>
      <c r="I43" s="14"/>
    </row>
    <row r="44" customFormat="false" ht="15" hidden="false" customHeight="false" outlineLevel="0" collapsed="false">
      <c r="A44" s="11" t="s">
        <v>45</v>
      </c>
      <c r="B44" s="13"/>
      <c r="C44" s="14"/>
      <c r="D44" s="14"/>
      <c r="E44" s="14"/>
      <c r="F44" s="14"/>
      <c r="G44" s="14"/>
      <c r="H44" s="14"/>
      <c r="I44" s="14"/>
    </row>
    <row r="45" customFormat="false" ht="15" hidden="false" customHeight="false" outlineLevel="0" collapsed="false">
      <c r="A45" s="11" t="s">
        <v>46</v>
      </c>
      <c r="B45" s="13"/>
      <c r="C45" s="14"/>
      <c r="D45" s="14"/>
      <c r="E45" s="14"/>
      <c r="F45" s="14"/>
      <c r="G45" s="14"/>
      <c r="H45" s="14"/>
      <c r="I45" s="14"/>
    </row>
    <row r="46" customFormat="false" ht="15" hidden="false" customHeight="false" outlineLevel="0" collapsed="false">
      <c r="A46" s="11" t="s">
        <v>47</v>
      </c>
      <c r="B46" s="13"/>
      <c r="C46" s="14"/>
      <c r="D46" s="14"/>
      <c r="E46" s="14"/>
      <c r="F46" s="14"/>
      <c r="G46" s="14"/>
      <c r="H46" s="14"/>
      <c r="I46" s="14"/>
    </row>
    <row r="47" customFormat="false" ht="15" hidden="false" customHeight="false" outlineLevel="0" collapsed="false">
      <c r="A47" s="7" t="s">
        <v>48</v>
      </c>
      <c r="B47" s="16"/>
      <c r="C47" s="15"/>
      <c r="D47" s="15"/>
      <c r="E47" s="15"/>
      <c r="F47" s="15"/>
      <c r="G47" s="15"/>
      <c r="H47" s="15"/>
      <c r="I47" s="15"/>
    </row>
    <row r="48" customFormat="false" ht="15" hidden="false" customHeight="false" outlineLevel="0" collapsed="false">
      <c r="A48" s="11" t="s">
        <v>49</v>
      </c>
      <c r="B48" s="13"/>
      <c r="C48" s="14"/>
      <c r="D48" s="14"/>
      <c r="E48" s="14"/>
      <c r="F48" s="14"/>
      <c r="G48" s="14"/>
      <c r="H48" s="14"/>
      <c r="I48" s="14"/>
    </row>
    <row r="49" customFormat="false" ht="15" hidden="false" customHeight="false" outlineLevel="0" collapsed="false">
      <c r="A49" s="11" t="s">
        <v>50</v>
      </c>
      <c r="B49" s="13"/>
      <c r="C49" s="14"/>
      <c r="D49" s="14"/>
      <c r="E49" s="14"/>
      <c r="F49" s="14"/>
      <c r="G49" s="14"/>
      <c r="H49" s="14"/>
      <c r="I49" s="14"/>
    </row>
    <row r="50" customFormat="false" ht="15" hidden="false" customHeight="false" outlineLevel="0" collapsed="false">
      <c r="A50" s="11" t="s">
        <v>51</v>
      </c>
      <c r="B50" s="13"/>
      <c r="C50" s="14"/>
      <c r="D50" s="14"/>
      <c r="E50" s="14"/>
      <c r="F50" s="14"/>
      <c r="G50" s="14"/>
      <c r="H50" s="14"/>
      <c r="I50" s="14"/>
    </row>
    <row r="51" customFormat="false" ht="15" hidden="false" customHeight="false" outlineLevel="0" collapsed="false">
      <c r="A51" s="11" t="s">
        <v>52</v>
      </c>
      <c r="B51" s="13"/>
      <c r="C51" s="14"/>
      <c r="D51" s="14"/>
      <c r="E51" s="14"/>
      <c r="F51" s="14"/>
      <c r="G51" s="14"/>
      <c r="H51" s="14"/>
      <c r="I51" s="14"/>
    </row>
    <row r="52" customFormat="false" ht="15" hidden="false" customHeight="false" outlineLevel="0" collapsed="false">
      <c r="A52" s="11" t="s">
        <v>53</v>
      </c>
      <c r="B52" s="13"/>
      <c r="C52" s="14"/>
      <c r="D52" s="14"/>
      <c r="E52" s="14"/>
      <c r="F52" s="14"/>
      <c r="G52" s="14"/>
      <c r="H52" s="14"/>
      <c r="I52" s="14"/>
    </row>
    <row r="53" customFormat="false" ht="15" hidden="false" customHeight="false" outlineLevel="0" collapsed="false">
      <c r="A53" s="11" t="s">
        <v>54</v>
      </c>
      <c r="B53" s="13"/>
      <c r="C53" s="14"/>
      <c r="D53" s="14"/>
      <c r="E53" s="14"/>
      <c r="F53" s="14"/>
      <c r="G53" s="14"/>
      <c r="H53" s="14"/>
      <c r="I53" s="14"/>
    </row>
    <row r="54" customFormat="false" ht="15" hidden="false" customHeight="false" outlineLevel="0" collapsed="false">
      <c r="A54" s="11" t="s">
        <v>55</v>
      </c>
      <c r="B54" s="13"/>
      <c r="C54" s="14"/>
      <c r="D54" s="14"/>
      <c r="E54" s="14"/>
      <c r="F54" s="14"/>
      <c r="G54" s="14"/>
      <c r="H54" s="14"/>
      <c r="I54" s="14"/>
    </row>
    <row r="55" customFormat="false" ht="15" hidden="false" customHeight="false" outlineLevel="0" collapsed="false">
      <c r="A55" s="7" t="s">
        <v>56</v>
      </c>
      <c r="B55" s="9" t="n">
        <f aca="false">SUM(B56:B64)</f>
        <v>0</v>
      </c>
      <c r="C55" s="16" t="n">
        <f aca="false">SUM(C56:C64)</f>
        <v>0</v>
      </c>
      <c r="D55" s="16" t="n">
        <f aca="false">SUM(D56:D64)</f>
        <v>0</v>
      </c>
      <c r="E55" s="16"/>
      <c r="F55" s="16"/>
      <c r="G55" s="16"/>
      <c r="H55" s="16"/>
      <c r="I55" s="16"/>
    </row>
    <row r="56" customFormat="false" ht="15" hidden="false" customHeight="false" outlineLevel="0" collapsed="false">
      <c r="A56" s="11" t="s">
        <v>57</v>
      </c>
      <c r="B56" s="13"/>
      <c r="C56" s="15"/>
      <c r="D56" s="15"/>
      <c r="E56" s="15"/>
      <c r="F56" s="15"/>
      <c r="G56" s="15"/>
      <c r="H56" s="15"/>
      <c r="I56" s="15"/>
    </row>
    <row r="57" customFormat="false" ht="15" hidden="false" customHeight="false" outlineLevel="0" collapsed="false">
      <c r="A57" s="11" t="s">
        <v>58</v>
      </c>
      <c r="B57" s="13"/>
      <c r="C57" s="13"/>
      <c r="D57" s="13"/>
      <c r="E57" s="13"/>
      <c r="F57" s="13"/>
      <c r="G57" s="13"/>
      <c r="H57" s="13"/>
      <c r="I57" s="13"/>
    </row>
    <row r="58" customFormat="false" ht="15" hidden="false" customHeight="false" outlineLevel="0" collapsed="false">
      <c r="A58" s="11" t="s">
        <v>59</v>
      </c>
      <c r="B58" s="13"/>
      <c r="C58" s="15"/>
      <c r="D58" s="15"/>
      <c r="E58" s="15"/>
      <c r="F58" s="15"/>
      <c r="G58" s="15"/>
      <c r="H58" s="15"/>
      <c r="I58" s="15"/>
    </row>
    <row r="59" customFormat="false" ht="15" hidden="false" customHeight="false" outlineLevel="0" collapsed="false">
      <c r="A59" s="11" t="s">
        <v>60</v>
      </c>
      <c r="B59" s="13"/>
      <c r="C59" s="14"/>
      <c r="D59" s="14"/>
      <c r="E59" s="14"/>
      <c r="F59" s="14"/>
      <c r="G59" s="14"/>
      <c r="H59" s="14"/>
      <c r="I59" s="14"/>
    </row>
    <row r="60" customFormat="false" ht="15" hidden="false" customHeight="false" outlineLevel="0" collapsed="false">
      <c r="A60" s="11" t="s">
        <v>61</v>
      </c>
      <c r="B60" s="13"/>
      <c r="C60" s="14"/>
      <c r="D60" s="14"/>
      <c r="E60" s="14"/>
      <c r="F60" s="14"/>
      <c r="G60" s="14"/>
      <c r="H60" s="14"/>
      <c r="I60" s="14"/>
    </row>
    <row r="61" customFormat="false" ht="15" hidden="false" customHeight="false" outlineLevel="0" collapsed="false">
      <c r="A61" s="11" t="s">
        <v>62</v>
      </c>
      <c r="B61" s="13"/>
      <c r="C61" s="14"/>
      <c r="D61" s="14"/>
      <c r="E61" s="14"/>
      <c r="F61" s="14"/>
      <c r="G61" s="14"/>
      <c r="H61" s="14"/>
      <c r="I61" s="14"/>
    </row>
    <row r="62" customFormat="false" ht="15" hidden="false" customHeight="false" outlineLevel="0" collapsed="false">
      <c r="A62" s="11" t="s">
        <v>63</v>
      </c>
      <c r="B62" s="13"/>
      <c r="C62" s="14"/>
      <c r="D62" s="14"/>
      <c r="E62" s="14"/>
      <c r="F62" s="14"/>
      <c r="G62" s="14"/>
      <c r="H62" s="14"/>
      <c r="I62" s="14"/>
    </row>
    <row r="63" customFormat="false" ht="15" hidden="false" customHeight="false" outlineLevel="0" collapsed="false">
      <c r="A63" s="11" t="s">
        <v>64</v>
      </c>
      <c r="B63" s="13" t="n">
        <v>0</v>
      </c>
      <c r="C63" s="14"/>
      <c r="D63" s="14"/>
      <c r="E63" s="14"/>
      <c r="F63" s="14"/>
      <c r="G63" s="14"/>
      <c r="H63" s="14"/>
      <c r="I63" s="14"/>
    </row>
    <row r="64" customFormat="false" ht="15" hidden="false" customHeight="false" outlineLevel="0" collapsed="false">
      <c r="A64" s="11" t="s">
        <v>65</v>
      </c>
      <c r="B64" s="13"/>
      <c r="C64" s="14"/>
      <c r="D64" s="14"/>
      <c r="E64" s="14"/>
      <c r="F64" s="14"/>
      <c r="G64" s="14"/>
      <c r="H64" s="14"/>
      <c r="I64" s="14"/>
    </row>
    <row r="65" customFormat="false" ht="15" hidden="false" customHeight="false" outlineLevel="0" collapsed="false">
      <c r="A65" s="7" t="s">
        <v>66</v>
      </c>
      <c r="B65" s="16" t="n">
        <f aca="false">+B66</f>
        <v>60000000</v>
      </c>
      <c r="C65" s="15"/>
      <c r="D65" s="15"/>
      <c r="E65" s="15"/>
      <c r="F65" s="15"/>
      <c r="G65" s="15"/>
      <c r="H65" s="15"/>
      <c r="I65" s="15"/>
    </row>
    <row r="66" customFormat="false" ht="15" hidden="false" customHeight="false" outlineLevel="0" collapsed="false">
      <c r="A66" s="11" t="s">
        <v>67</v>
      </c>
      <c r="B66" s="12" t="n">
        <v>60000000</v>
      </c>
      <c r="C66" s="14"/>
      <c r="D66" s="14"/>
      <c r="E66" s="14"/>
      <c r="F66" s="14"/>
      <c r="G66" s="14"/>
      <c r="H66" s="14"/>
      <c r="I66" s="14"/>
    </row>
    <row r="67" customFormat="false" ht="15" hidden="false" customHeight="false" outlineLevel="0" collapsed="false">
      <c r="A67" s="11" t="s">
        <v>68</v>
      </c>
      <c r="B67" s="12"/>
      <c r="C67" s="14"/>
      <c r="D67" s="14"/>
      <c r="E67" s="14"/>
      <c r="F67" s="14"/>
      <c r="G67" s="14"/>
      <c r="H67" s="14"/>
      <c r="I67" s="14"/>
    </row>
    <row r="68" customFormat="false" ht="15" hidden="false" customHeight="false" outlineLevel="0" collapsed="false">
      <c r="A68" s="11" t="s">
        <v>69</v>
      </c>
      <c r="B68" s="13"/>
      <c r="C68" s="14"/>
      <c r="D68" s="14"/>
      <c r="E68" s="14"/>
      <c r="F68" s="14"/>
      <c r="G68" s="14"/>
      <c r="H68" s="14"/>
      <c r="I68" s="14"/>
    </row>
    <row r="69" customFormat="false" ht="20.85" hidden="false" customHeight="false" outlineLevel="0" collapsed="false">
      <c r="A69" s="11" t="s">
        <v>70</v>
      </c>
      <c r="B69" s="13"/>
      <c r="C69" s="14"/>
      <c r="D69" s="14"/>
      <c r="E69" s="14"/>
      <c r="F69" s="14"/>
      <c r="G69" s="14"/>
      <c r="H69" s="14"/>
      <c r="I69" s="14"/>
    </row>
    <row r="70" customFormat="false" ht="15" hidden="false" customHeight="false" outlineLevel="0" collapsed="false">
      <c r="A70" s="7" t="s">
        <v>71</v>
      </c>
      <c r="B70" s="16"/>
      <c r="C70" s="15"/>
      <c r="D70" s="15"/>
      <c r="E70" s="15"/>
      <c r="F70" s="15"/>
      <c r="G70" s="15"/>
      <c r="H70" s="15"/>
      <c r="I70" s="15"/>
    </row>
    <row r="71" customFormat="false" ht="15" hidden="false" customHeight="false" outlineLevel="0" collapsed="false">
      <c r="A71" s="11" t="s">
        <v>72</v>
      </c>
      <c r="B71" s="13"/>
      <c r="C71" s="14"/>
      <c r="D71" s="14"/>
      <c r="E71" s="14"/>
      <c r="F71" s="14"/>
      <c r="G71" s="14"/>
      <c r="H71" s="14"/>
      <c r="I71" s="14"/>
    </row>
    <row r="72" customFormat="false" ht="15" hidden="false" customHeight="false" outlineLevel="0" collapsed="false">
      <c r="A72" s="11" t="s">
        <v>73</v>
      </c>
      <c r="B72" s="13"/>
      <c r="C72" s="14"/>
      <c r="D72" s="14"/>
      <c r="E72" s="14"/>
      <c r="F72" s="14"/>
      <c r="G72" s="14"/>
      <c r="H72" s="14"/>
      <c r="I72" s="14"/>
    </row>
    <row r="73" customFormat="false" ht="15" hidden="false" customHeight="false" outlineLevel="0" collapsed="false">
      <c r="A73" s="7" t="s">
        <v>74</v>
      </c>
      <c r="B73" s="16"/>
      <c r="C73" s="15"/>
      <c r="D73" s="15"/>
      <c r="E73" s="15"/>
      <c r="F73" s="15"/>
      <c r="G73" s="15"/>
      <c r="H73" s="15"/>
      <c r="I73" s="15"/>
    </row>
    <row r="74" customFormat="false" ht="15" hidden="false" customHeight="false" outlineLevel="0" collapsed="false">
      <c r="A74" s="11" t="s">
        <v>75</v>
      </c>
      <c r="B74" s="13"/>
      <c r="C74" s="14"/>
      <c r="D74" s="14"/>
      <c r="E74" s="14"/>
      <c r="F74" s="14"/>
      <c r="G74" s="14"/>
      <c r="H74" s="14"/>
      <c r="I74" s="14"/>
    </row>
    <row r="75" customFormat="false" ht="15" hidden="false" customHeight="false" outlineLevel="0" collapsed="false">
      <c r="A75" s="11" t="s">
        <v>76</v>
      </c>
      <c r="B75" s="13"/>
      <c r="C75" s="14"/>
      <c r="D75" s="14"/>
      <c r="E75" s="14"/>
      <c r="F75" s="14"/>
      <c r="G75" s="14"/>
      <c r="H75" s="14"/>
      <c r="I75" s="14"/>
    </row>
    <row r="76" customFormat="false" ht="15" hidden="false" customHeight="false" outlineLevel="0" collapsed="false">
      <c r="A76" s="11" t="s">
        <v>77</v>
      </c>
      <c r="B76" s="13"/>
      <c r="C76" s="14"/>
      <c r="D76" s="14"/>
      <c r="E76" s="14"/>
      <c r="F76" s="14"/>
      <c r="G76" s="14"/>
      <c r="H76" s="14"/>
      <c r="I76" s="14"/>
    </row>
    <row r="77" customFormat="false" ht="15" hidden="false" customHeight="false" outlineLevel="0" collapsed="false">
      <c r="A77" s="17" t="s">
        <v>78</v>
      </c>
      <c r="B77" s="16" t="n">
        <f aca="false">+B12</f>
        <v>155327650</v>
      </c>
      <c r="C77" s="16" t="n">
        <f aca="false">+C12</f>
        <v>0</v>
      </c>
      <c r="D77" s="16" t="n">
        <f aca="false">+D12</f>
        <v>6792847.31</v>
      </c>
      <c r="E77" s="16" t="n">
        <f aca="false">+E12</f>
        <v>6631524.77</v>
      </c>
      <c r="F77" s="16" t="n">
        <f aca="false">+F12</f>
        <v>6656932.07</v>
      </c>
      <c r="G77" s="16" t="n">
        <f aca="false">+G12</f>
        <v>7114116.08</v>
      </c>
      <c r="H77" s="16" t="n">
        <f aca="false">+H12</f>
        <v>6815196.79</v>
      </c>
      <c r="I77" s="16" t="n">
        <f aca="false">+I12</f>
        <v>34010617.02</v>
      </c>
    </row>
    <row r="78" customFormat="false" ht="15" hidden="false" customHeight="false" outlineLevel="0" collapsed="false">
      <c r="A78" s="7" t="s">
        <v>79</v>
      </c>
      <c r="B78" s="18"/>
      <c r="C78" s="14"/>
      <c r="D78" s="14"/>
      <c r="E78" s="14"/>
      <c r="F78" s="14"/>
      <c r="G78" s="14"/>
      <c r="H78" s="14"/>
      <c r="I78" s="14"/>
    </row>
    <row r="79" customFormat="false" ht="15" hidden="false" customHeight="false" outlineLevel="0" collapsed="false">
      <c r="A79" s="7" t="s">
        <v>80</v>
      </c>
      <c r="B79" s="16"/>
      <c r="C79" s="15"/>
      <c r="D79" s="15"/>
      <c r="E79" s="15"/>
      <c r="F79" s="15"/>
      <c r="G79" s="15"/>
      <c r="H79" s="15"/>
      <c r="I79" s="15"/>
    </row>
    <row r="80" customFormat="false" ht="15" hidden="false" customHeight="false" outlineLevel="0" collapsed="false">
      <c r="A80" s="11" t="s">
        <v>81</v>
      </c>
      <c r="B80" s="13" t="n">
        <v>0</v>
      </c>
      <c r="C80" s="14"/>
      <c r="D80" s="14"/>
      <c r="E80" s="14"/>
      <c r="F80" s="14"/>
      <c r="G80" s="14"/>
      <c r="H80" s="14"/>
      <c r="I80" s="14"/>
    </row>
    <row r="81" customFormat="false" ht="15" hidden="false" customHeight="false" outlineLevel="0" collapsed="false">
      <c r="A81" s="11" t="s">
        <v>82</v>
      </c>
      <c r="B81" s="13" t="n">
        <v>0</v>
      </c>
      <c r="C81" s="14"/>
      <c r="D81" s="14"/>
      <c r="E81" s="14"/>
      <c r="F81" s="14"/>
      <c r="G81" s="14"/>
      <c r="H81" s="14"/>
      <c r="I81" s="14"/>
    </row>
    <row r="82" customFormat="false" ht="15" hidden="false" customHeight="false" outlineLevel="0" collapsed="false">
      <c r="A82" s="7" t="s">
        <v>83</v>
      </c>
      <c r="B82" s="16"/>
      <c r="C82" s="15"/>
      <c r="D82" s="15"/>
      <c r="E82" s="15"/>
      <c r="F82" s="15"/>
      <c r="G82" s="15"/>
      <c r="H82" s="15"/>
      <c r="I82" s="15"/>
    </row>
    <row r="83" customFormat="false" ht="15" hidden="false" customHeight="false" outlineLevel="0" collapsed="false">
      <c r="A83" s="11" t="s">
        <v>84</v>
      </c>
      <c r="B83" s="13" t="n">
        <v>0</v>
      </c>
      <c r="C83" s="14"/>
      <c r="D83" s="14"/>
      <c r="E83" s="14"/>
      <c r="F83" s="14"/>
      <c r="G83" s="14"/>
      <c r="H83" s="14"/>
      <c r="I83" s="14"/>
    </row>
    <row r="84" customFormat="false" ht="15" hidden="false" customHeight="false" outlineLevel="0" collapsed="false">
      <c r="A84" s="11" t="s">
        <v>85</v>
      </c>
      <c r="B84" s="13" t="n">
        <v>0</v>
      </c>
      <c r="C84" s="14"/>
      <c r="D84" s="14"/>
      <c r="E84" s="14"/>
      <c r="F84" s="14"/>
      <c r="G84" s="14"/>
      <c r="H84" s="14"/>
      <c r="I84" s="14"/>
    </row>
    <row r="85" customFormat="false" ht="15" hidden="false" customHeight="false" outlineLevel="0" collapsed="false">
      <c r="A85" s="7" t="s">
        <v>86</v>
      </c>
      <c r="B85" s="16"/>
      <c r="C85" s="15"/>
      <c r="D85" s="15"/>
      <c r="E85" s="15"/>
      <c r="F85" s="15"/>
      <c r="G85" s="15"/>
      <c r="H85" s="15"/>
      <c r="I85" s="15"/>
    </row>
    <row r="86" customFormat="false" ht="15" hidden="false" customHeight="false" outlineLevel="0" collapsed="false">
      <c r="A86" s="11" t="s">
        <v>87</v>
      </c>
      <c r="B86" s="13" t="n">
        <v>0</v>
      </c>
      <c r="C86" s="14"/>
      <c r="D86" s="14"/>
      <c r="E86" s="14"/>
      <c r="F86" s="14"/>
      <c r="G86" s="14"/>
      <c r="H86" s="14"/>
      <c r="I86" s="14"/>
    </row>
    <row r="87" customFormat="false" ht="15" hidden="false" customHeight="false" outlineLevel="0" collapsed="false">
      <c r="A87" s="17" t="s">
        <v>88</v>
      </c>
      <c r="B87" s="16"/>
      <c r="C87" s="15"/>
      <c r="D87" s="15"/>
      <c r="E87" s="15"/>
      <c r="F87" s="15"/>
      <c r="G87" s="15"/>
      <c r="H87" s="15"/>
      <c r="I87" s="15"/>
    </row>
    <row r="88" customFormat="false" ht="15" hidden="false" customHeight="false" outlineLevel="0" collapsed="false">
      <c r="A88" s="14"/>
      <c r="B88" s="14"/>
      <c r="C88" s="14"/>
      <c r="D88" s="14"/>
      <c r="E88" s="14"/>
      <c r="F88" s="14"/>
      <c r="G88" s="14"/>
      <c r="H88" s="14"/>
      <c r="I88" s="14"/>
    </row>
    <row r="89" customFormat="false" ht="15" hidden="false" customHeight="false" outlineLevel="0" collapsed="false">
      <c r="A89" s="19" t="s">
        <v>89</v>
      </c>
      <c r="B89" s="9" t="n">
        <f aca="false">+B77</f>
        <v>155327650</v>
      </c>
      <c r="C89" s="9" t="n">
        <f aca="false">+C77</f>
        <v>0</v>
      </c>
      <c r="D89" s="9" t="n">
        <f aca="false">+D77</f>
        <v>6792847.31</v>
      </c>
      <c r="E89" s="9" t="n">
        <f aca="false">E12</f>
        <v>6631524.77</v>
      </c>
      <c r="F89" s="9" t="n">
        <f aca="false">F12</f>
        <v>6656932.07</v>
      </c>
      <c r="G89" s="9" t="n">
        <f aca="false">G12</f>
        <v>7114116.08</v>
      </c>
      <c r="H89" s="9" t="n">
        <f aca="false">H12</f>
        <v>6815196.79</v>
      </c>
      <c r="I89" s="9" t="n">
        <f aca="false">I12</f>
        <v>34010617.02</v>
      </c>
    </row>
    <row r="90" customFormat="false" ht="15" hidden="false" customHeight="false" outlineLevel="0" collapsed="false">
      <c r="A90" s="1" t="s">
        <v>90</v>
      </c>
    </row>
    <row r="91" customFormat="false" ht="15" hidden="false" customHeight="false" outlineLevel="0" collapsed="false">
      <c r="A91" s="20" t="s">
        <v>91</v>
      </c>
    </row>
    <row r="92" customFormat="false" ht="15" hidden="false" customHeight="false" outlineLevel="0" collapsed="false">
      <c r="A92" s="20" t="s">
        <v>92</v>
      </c>
    </row>
    <row r="93" customFormat="false" ht="15" hidden="false" customHeight="false" outlineLevel="0" collapsed="false">
      <c r="A93" s="1" t="s">
        <v>93</v>
      </c>
    </row>
    <row r="94" customFormat="false" ht="15" hidden="false" customHeight="false" outlineLevel="0" collapsed="false">
      <c r="A94" s="20" t="s">
        <v>94</v>
      </c>
    </row>
    <row r="95" customFormat="false" ht="15" hidden="false" customHeight="false" outlineLevel="0" collapsed="false">
      <c r="A95" s="1" t="s">
        <v>95</v>
      </c>
    </row>
    <row r="96" customFormat="false" ht="15" hidden="false" customHeight="false" outlineLevel="0" collapsed="false">
      <c r="A96" s="1" t="s">
        <v>96</v>
      </c>
    </row>
    <row r="99" customFormat="false" ht="15" hidden="false" customHeight="false" outlineLevel="0" collapsed="false">
      <c r="A99" s="21" t="s">
        <v>97</v>
      </c>
      <c r="B99" s="22"/>
      <c r="C99" s="22"/>
      <c r="F99" s="22" t="s">
        <v>98</v>
      </c>
      <c r="G99" s="22"/>
      <c r="H99" s="22"/>
    </row>
    <row r="100" customFormat="false" ht="15" hidden="false" customHeight="false" outlineLevel="0" collapsed="false">
      <c r="A100" s="21"/>
      <c r="B100" s="23"/>
      <c r="C100" s="23"/>
      <c r="F100" s="23"/>
      <c r="G100" s="23"/>
      <c r="H100" s="23"/>
    </row>
    <row r="101" customFormat="false" ht="15" hidden="false" customHeight="false" outlineLevel="0" collapsed="false">
      <c r="B101" s="23"/>
      <c r="C101" s="23"/>
      <c r="F101" s="23"/>
      <c r="G101" s="23"/>
      <c r="H101" s="23"/>
    </row>
    <row r="102" customFormat="false" ht="15" hidden="false" customHeight="false" outlineLevel="0" collapsed="false">
      <c r="A102" s="21" t="s">
        <v>99</v>
      </c>
      <c r="B102" s="22"/>
      <c r="C102" s="22"/>
      <c r="F102" s="22" t="s">
        <v>100</v>
      </c>
      <c r="G102" s="22"/>
      <c r="H102" s="22"/>
    </row>
    <row r="103" customFormat="false" ht="15" hidden="false" customHeight="false" outlineLevel="0" collapsed="false">
      <c r="A103" s="1" t="s">
        <v>101</v>
      </c>
      <c r="B103" s="22"/>
      <c r="C103" s="22"/>
      <c r="F103" s="22" t="s">
        <v>102</v>
      </c>
      <c r="G103" s="22"/>
      <c r="H103" s="22"/>
    </row>
    <row r="104" customFormat="false" ht="15" hidden="false" customHeight="false" outlineLevel="0" collapsed="false">
      <c r="B104" s="23"/>
      <c r="C104" s="23"/>
    </row>
    <row r="105" customFormat="false" ht="15" hidden="false" customHeight="false" outlineLevel="0" collapsed="false">
      <c r="A105" s="4" t="s">
        <v>103</v>
      </c>
      <c r="B105" s="4"/>
      <c r="C105" s="4"/>
      <c r="D105" s="4"/>
      <c r="E105" s="4"/>
      <c r="F105" s="4"/>
      <c r="G105" s="4"/>
      <c r="H105" s="4"/>
      <c r="I105" s="4"/>
    </row>
    <row r="106" customFormat="false" ht="15" hidden="false" customHeight="false" outlineLevel="0" collapsed="false">
      <c r="A106" s="24"/>
      <c r="B106" s="24"/>
      <c r="C106" s="24"/>
    </row>
    <row r="107" customFormat="false" ht="15" hidden="false" customHeight="false" outlineLevel="0" collapsed="false">
      <c r="A107" s="4" t="s">
        <v>104</v>
      </c>
      <c r="B107" s="4"/>
      <c r="C107" s="4"/>
      <c r="D107" s="4"/>
      <c r="E107" s="4"/>
      <c r="F107" s="4"/>
      <c r="G107" s="4"/>
      <c r="H107" s="4"/>
      <c r="I107" s="4"/>
    </row>
    <row r="108" customFormat="false" ht="15" hidden="false" customHeight="false" outlineLevel="0" collapsed="false">
      <c r="A108" s="4"/>
      <c r="B108" s="4"/>
      <c r="C108" s="4"/>
      <c r="D108" s="4"/>
      <c r="E108" s="4"/>
      <c r="F108" s="4"/>
      <c r="G108" s="4"/>
      <c r="H108" s="4"/>
      <c r="I108" s="4"/>
    </row>
    <row r="109" customFormat="false" ht="15" hidden="false" customHeight="false" outlineLevel="0" collapsed="false">
      <c r="A109" s="4" t="s">
        <v>105</v>
      </c>
      <c r="B109" s="4"/>
      <c r="C109" s="4"/>
      <c r="D109" s="4"/>
      <c r="E109" s="4"/>
      <c r="F109" s="4"/>
      <c r="G109" s="4"/>
      <c r="H109" s="4"/>
      <c r="I109" s="4"/>
    </row>
    <row r="110" customFormat="false" ht="15" hidden="false" customHeight="false" outlineLevel="0" collapsed="false">
      <c r="B110" s="23"/>
      <c r="C110" s="23"/>
    </row>
  </sheetData>
  <mergeCells count="7">
    <mergeCell ref="A7:I7"/>
    <mergeCell ref="A8:I8"/>
    <mergeCell ref="A9:I9"/>
    <mergeCell ref="A10:I10"/>
    <mergeCell ref="A105:I105"/>
    <mergeCell ref="A107:I108"/>
    <mergeCell ref="A109:I109"/>
  </mergeCells>
  <printOptions headings="false" gridLines="false" gridLinesSet="true" horizontalCentered="true" verticalCentered="false"/>
  <pageMargins left="0.236111111111111" right="0.236111111111111" top="0.196527777777778" bottom="0.196527777777778" header="0.511811023622047" footer="0.511811023622047"/>
  <pageSetup paperSize="1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LibreOffice/25.2.2.2$Linux_X86_64 LibreOffice_project/520$Build-2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2018-04-17T18:57:16Z</dcterms:created>
  <dc:creator>Natalie Souffront</dc:creator>
  <dc:description/>
  <dc:language>es-DO</dc:language>
  <cp:lastModifiedBy/>
  <cp:lastPrinted>2025-06-12T09:12:40Z</cp:lastPrinted>
  <dcterms:modified xsi:type="dcterms:W3CDTF">2025-06-12T09:13:56Z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